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ECONOMIA\itae\"/>
    </mc:Choice>
  </mc:AlternateContent>
  <bookViews>
    <workbookView xWindow="0" yWindow="0" windowWidth="20460" windowHeight="7365"/>
  </bookViews>
  <sheets>
    <sheet name="2." sheetId="1" r:id="rId1"/>
  </sheets>
  <definedNames>
    <definedName name="_xlnm.Print_Area" localSheetId="0">'2.'!$A$1:$J$33</definedName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G34" i="1" l="1"/>
  <c r="F34" i="1"/>
  <c r="E34" i="1"/>
  <c r="G32" i="1"/>
  <c r="F32" i="1"/>
  <c r="E32" i="1"/>
  <c r="G31" i="1"/>
  <c r="F31" i="1"/>
  <c r="E31" i="1"/>
  <c r="G30" i="1"/>
  <c r="F30" i="1"/>
  <c r="E30" i="1"/>
  <c r="G29" i="1"/>
  <c r="F29" i="1"/>
  <c r="E29" i="1"/>
  <c r="G27" i="1"/>
  <c r="F27" i="1"/>
  <c r="E27" i="1"/>
  <c r="G26" i="1"/>
  <c r="F26" i="1"/>
  <c r="E26" i="1"/>
  <c r="G25" i="1"/>
  <c r="F25" i="1"/>
  <c r="E25" i="1"/>
  <c r="G24" i="1"/>
  <c r="F24" i="1"/>
  <c r="E24" i="1"/>
  <c r="G22" i="1"/>
  <c r="F22" i="1"/>
  <c r="E22" i="1"/>
  <c r="G21" i="1"/>
  <c r="F21" i="1"/>
  <c r="E21" i="1"/>
  <c r="G20" i="1"/>
  <c r="F20" i="1"/>
  <c r="E20" i="1"/>
  <c r="G19" i="1"/>
  <c r="F19" i="1"/>
  <c r="E19" i="1"/>
  <c r="F16" i="1"/>
  <c r="F17" i="1"/>
  <c r="F15" i="1"/>
  <c r="E15" i="1"/>
  <c r="E16" i="1"/>
  <c r="E17" i="1"/>
  <c r="E14" i="1"/>
  <c r="G15" i="1"/>
  <c r="G16" i="1"/>
  <c r="G17" i="1"/>
  <c r="G14" i="1"/>
  <c r="F14" i="1"/>
</calcChain>
</file>

<file path=xl/sharedStrings.xml><?xml version="1.0" encoding="utf-8"?>
<sst xmlns="http://schemas.openxmlformats.org/spreadsheetml/2006/main" count="36" uniqueCount="24">
  <si>
    <t>Período</t>
  </si>
  <si>
    <t>Nivel General</t>
  </si>
  <si>
    <t>ITAE-PBA</t>
  </si>
  <si>
    <t>Igual trimestre año anterior</t>
  </si>
  <si>
    <t>Acumulado respecto a igual acumulado año anterior</t>
  </si>
  <si>
    <t>Trimestre anterior  (desestacionalizada)</t>
  </si>
  <si>
    <t>Serie desestacionalizada</t>
  </si>
  <si>
    <t>Tendencia ciclo</t>
  </si>
  <si>
    <t>Índices según componentes. Base 2012=100</t>
  </si>
  <si>
    <t>I Trimestre</t>
  </si>
  <si>
    <t>II Trimestre</t>
  </si>
  <si>
    <t>III Trimestre</t>
  </si>
  <si>
    <t>IV Trimestre</t>
  </si>
  <si>
    <t>Variación (en porcentaje)</t>
  </si>
  <si>
    <t>2. Indicador Trimestral de la Actividad Económica de la provincia de Buenos Aires (ITAE-PBA).</t>
  </si>
  <si>
    <r>
      <t xml:space="preserve">I Trimestre </t>
    </r>
    <r>
      <rPr>
        <vertAlign val="superscript"/>
        <sz val="10"/>
        <rFont val="Calibri"/>
        <family val="2"/>
        <scheme val="minor"/>
      </rPr>
      <t>(1)</t>
    </r>
  </si>
  <si>
    <r>
      <t xml:space="preserve">II Trimestre </t>
    </r>
    <r>
      <rPr>
        <vertAlign val="superscript"/>
        <sz val="10"/>
        <rFont val="Calibri"/>
        <family val="2"/>
        <scheme val="minor"/>
      </rPr>
      <t>(1)</t>
    </r>
  </si>
  <si>
    <r>
      <t xml:space="preserve">III Trimestre </t>
    </r>
    <r>
      <rPr>
        <vertAlign val="superscript"/>
        <sz val="10"/>
        <rFont val="Calibri"/>
        <family val="2"/>
        <scheme val="minor"/>
      </rPr>
      <t>(1)</t>
    </r>
  </si>
  <si>
    <r>
      <t xml:space="preserve">IV Trimestre </t>
    </r>
    <r>
      <rPr>
        <vertAlign val="superscript"/>
        <sz val="10"/>
        <rFont val="Calibri"/>
        <family val="2"/>
        <scheme val="minor"/>
      </rPr>
      <t>(1)</t>
    </r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</si>
  <si>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Datos provisorios. </t>
    </r>
  </si>
  <si>
    <r>
      <rPr>
        <vertAlign val="superscript"/>
        <sz val="8"/>
        <rFont val="Calibri"/>
        <family val="2"/>
        <scheme val="minor"/>
      </rPr>
      <t xml:space="preserve">              (2)</t>
    </r>
    <r>
      <rPr>
        <sz val="8"/>
        <rFont val="Calibri"/>
        <family val="2"/>
        <scheme val="minor"/>
      </rPr>
      <t xml:space="preserve"> Datos preliminares.</t>
    </r>
  </si>
  <si>
    <r>
      <t xml:space="preserve">I Trimestre </t>
    </r>
    <r>
      <rPr>
        <vertAlign val="superscript"/>
        <sz val="10"/>
        <rFont val="Calibri"/>
        <family val="2"/>
        <scheme val="minor"/>
      </rPr>
      <t>(2)</t>
    </r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</si>
  <si>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Dirección Provincial de Estadística</t>
    </r>
  </si>
  <si>
    <t>Serie desestacionalizada y tendencia ciclo. Período 1º trimestre 2015 a 1º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</si>
</sst>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N39"/>
  <sheetViews>
    <sheetView showGridLines="0" tabSelected="1" zoomScaleNormal="100" workbookViewId="0"/>
  </sheetViews>
  <sheetFormatPr baseColWidth="10" defaultColWidth="11.42578125" defaultRowHeight="18" customHeight="1" x14ac:dyDescent="0.2"/>
  <cols>
    <col min="1" max="1" width="20.28515625" style="2" customWidth="1"/>
    <col min="2" max="4" width="18.42578125" style="2" customWidth="1"/>
    <col min="5" max="7" width="19.5703125" style="2" customWidth="1"/>
    <col min="8" max="8" width="3.140625" style="2" customWidth="1"/>
    <col min="9" max="9" width="16.140625" style="2" customWidth="1"/>
    <col min="10" max="16384" width="11.42578125" style="2"/>
  </cols>
  <sheetData>
    <row r="1" spans="1:14" ht="18" customHeight="1" x14ac:dyDescent="0.2">
      <c r="A1" s="1" t="s">
        <v>14</v>
      </c>
    </row>
    <row r="2" spans="1:14" ht="12.75" x14ac:dyDescent="0.2">
      <c r="A2" s="21" t="s">
        <v>23</v>
      </c>
    </row>
    <row r="3" spans="1:14" ht="18" customHeight="1" x14ac:dyDescent="0.2">
      <c r="A3" s="21" t="s">
        <v>8</v>
      </c>
    </row>
    <row r="4" spans="1:14" ht="18" customHeight="1" x14ac:dyDescent="0.2">
      <c r="A4" s="1"/>
    </row>
    <row r="5" spans="1:14" ht="12.75" x14ac:dyDescent="0.2">
      <c r="A5" s="25" t="s">
        <v>0</v>
      </c>
      <c r="B5" s="22" t="s">
        <v>2</v>
      </c>
      <c r="C5" s="23"/>
      <c r="D5" s="24"/>
      <c r="E5" s="22" t="s">
        <v>13</v>
      </c>
      <c r="F5" s="23"/>
      <c r="G5" s="24"/>
    </row>
    <row r="6" spans="1:14" ht="38.25" x14ac:dyDescent="0.2">
      <c r="A6" s="25"/>
      <c r="B6" s="19" t="s">
        <v>1</v>
      </c>
      <c r="C6" s="19" t="s">
        <v>6</v>
      </c>
      <c r="D6" s="19" t="s">
        <v>7</v>
      </c>
      <c r="E6" s="19" t="s">
        <v>5</v>
      </c>
      <c r="F6" s="19" t="s">
        <v>3</v>
      </c>
      <c r="G6" s="20" t="s">
        <v>4</v>
      </c>
      <c r="M6" s="3"/>
      <c r="N6" s="3"/>
    </row>
    <row r="7" spans="1:14" s="3" customFormat="1" ht="12.75" x14ac:dyDescent="0.2">
      <c r="A7" s="4"/>
      <c r="B7" s="5"/>
      <c r="C7" s="5"/>
      <c r="D7" s="5"/>
      <c r="E7" s="5"/>
      <c r="F7" s="5"/>
      <c r="G7" s="5"/>
    </row>
    <row r="8" spans="1:14" ht="18" customHeight="1" x14ac:dyDescent="0.2">
      <c r="A8" s="21">
        <v>2016</v>
      </c>
      <c r="B8" s="6"/>
      <c r="C8" s="6"/>
      <c r="E8" s="6"/>
      <c r="F8" s="6"/>
      <c r="G8" s="6"/>
      <c r="H8" s="3"/>
      <c r="I8" s="3"/>
      <c r="J8" s="3"/>
      <c r="K8" s="3"/>
      <c r="L8" s="3"/>
      <c r="M8" s="3"/>
      <c r="N8" s="3"/>
    </row>
    <row r="9" spans="1:14" ht="18" customHeight="1" x14ac:dyDescent="0.2">
      <c r="A9" s="11" t="s">
        <v>9</v>
      </c>
      <c r="B9" s="6">
        <v>90.468021499747522</v>
      </c>
      <c r="C9" s="6">
        <v>100.31025001959873</v>
      </c>
      <c r="D9" s="6">
        <v>100.22988955723548</v>
      </c>
      <c r="E9" s="6">
        <v>-0.2940967693352281</v>
      </c>
      <c r="F9" s="6">
        <v>-0.68803987125918287</v>
      </c>
      <c r="G9" s="6">
        <v>-0.68803987125918287</v>
      </c>
      <c r="H9" s="3"/>
      <c r="I9" s="13"/>
      <c r="J9" s="14"/>
      <c r="K9" s="14"/>
      <c r="L9" s="14"/>
      <c r="M9" s="14"/>
      <c r="N9" s="14"/>
    </row>
    <row r="10" spans="1:14" ht="18" customHeight="1" x14ac:dyDescent="0.2">
      <c r="A10" s="11" t="s">
        <v>10</v>
      </c>
      <c r="B10" s="6">
        <v>116.25409939084581</v>
      </c>
      <c r="C10" s="6">
        <v>99.056568986313309</v>
      </c>
      <c r="D10" s="6">
        <v>99.076839403365355</v>
      </c>
      <c r="E10" s="6">
        <v>-1.249803517627035</v>
      </c>
      <c r="F10" s="6">
        <v>-2.1518169711292168</v>
      </c>
      <c r="G10" s="6">
        <v>-1.5165669109146296</v>
      </c>
      <c r="H10" s="3"/>
      <c r="I10" s="13"/>
      <c r="J10" s="15"/>
      <c r="K10" s="16"/>
      <c r="L10" s="16"/>
      <c r="M10" s="3"/>
      <c r="N10" s="3"/>
    </row>
    <row r="11" spans="1:14" ht="18" customHeight="1" x14ac:dyDescent="0.2">
      <c r="A11" s="11" t="s">
        <v>11</v>
      </c>
      <c r="B11" s="6">
        <v>94.710168296176548</v>
      </c>
      <c r="C11" s="6">
        <v>98.420412363105669</v>
      </c>
      <c r="D11" s="6">
        <v>98.568795247920477</v>
      </c>
      <c r="E11" s="6">
        <v>-0.64221548325132938</v>
      </c>
      <c r="F11" s="6">
        <v>-4.4093887749478196</v>
      </c>
      <c r="G11" s="6">
        <v>-2.4441791638690091</v>
      </c>
      <c r="H11" s="3"/>
      <c r="I11" s="13"/>
      <c r="J11" s="15"/>
      <c r="K11" s="16"/>
      <c r="L11" s="16"/>
      <c r="M11" s="3"/>
      <c r="N11" s="3"/>
    </row>
    <row r="12" spans="1:14" ht="18" customHeight="1" x14ac:dyDescent="0.2">
      <c r="A12" s="11" t="s">
        <v>12</v>
      </c>
      <c r="B12" s="6">
        <v>96.608049021098736</v>
      </c>
      <c r="C12" s="6">
        <v>99.090216743469156</v>
      </c>
      <c r="D12" s="6">
        <v>98.895159772594511</v>
      </c>
      <c r="E12" s="6">
        <v>0.68055433246139163</v>
      </c>
      <c r="F12" s="6">
        <v>-2.6477882379735362</v>
      </c>
      <c r="G12" s="6">
        <v>-2.4936751884573782</v>
      </c>
      <c r="H12" s="3"/>
      <c r="I12" s="13"/>
      <c r="J12" s="15"/>
      <c r="K12" s="16"/>
      <c r="L12" s="16"/>
      <c r="M12" s="3"/>
      <c r="N12" s="3"/>
    </row>
    <row r="13" spans="1:14" ht="18" customHeight="1" x14ac:dyDescent="0.2">
      <c r="A13" s="21">
        <v>2017</v>
      </c>
      <c r="B13" s="6"/>
      <c r="C13" s="6"/>
      <c r="D13" s="6"/>
      <c r="E13" s="6"/>
      <c r="F13" s="6"/>
      <c r="G13" s="6"/>
      <c r="H13" s="3"/>
      <c r="I13" s="13"/>
      <c r="J13" s="15"/>
      <c r="K13" s="16"/>
      <c r="L13" s="16"/>
      <c r="M13" s="3"/>
      <c r="N13" s="3"/>
    </row>
    <row r="14" spans="1:14" ht="18" customHeight="1" x14ac:dyDescent="0.2">
      <c r="A14" s="11" t="s">
        <v>9</v>
      </c>
      <c r="B14" s="6">
        <v>90.565136164190008</v>
      </c>
      <c r="C14" s="6">
        <v>100.14178296139407</v>
      </c>
      <c r="D14" s="6">
        <v>100.11762774903006</v>
      </c>
      <c r="E14" s="6">
        <f>100*(B14/B9-1)</f>
        <v>0.10734695291503282</v>
      </c>
      <c r="F14" s="6">
        <f>100*(C14/C12-1)</f>
        <v>1.0612210291630175</v>
      </c>
      <c r="G14" s="6">
        <f>100*(SUM(B14:B14)/SUM(B9:B9)-1)</f>
        <v>0.10734695291503282</v>
      </c>
      <c r="H14" s="3"/>
      <c r="I14" s="13"/>
      <c r="J14" s="15"/>
      <c r="K14" s="16"/>
      <c r="L14" s="16"/>
      <c r="M14" s="3"/>
      <c r="N14" s="3"/>
    </row>
    <row r="15" spans="1:14" ht="18" customHeight="1" x14ac:dyDescent="0.2">
      <c r="A15" s="11" t="s">
        <v>10</v>
      </c>
      <c r="B15" s="6">
        <v>116.38565375167092</v>
      </c>
      <c r="C15" s="6">
        <v>101.18512577615932</v>
      </c>
      <c r="D15" s="6">
        <v>101.1161461698522</v>
      </c>
      <c r="E15" s="6">
        <f t="shared" ref="E15:E17" si="0">100*(B15/B10-1)</f>
        <v>0.11316105110652508</v>
      </c>
      <c r="F15" s="6">
        <f>100*(C15/C14-1)</f>
        <v>1.0418656268257998</v>
      </c>
      <c r="G15" s="6">
        <f>100*(SUM(B14:B15)/SUM(B9:B10)-1)</f>
        <v>0.11061662113491799</v>
      </c>
      <c r="H15" s="3"/>
      <c r="I15" s="13"/>
      <c r="J15" s="15"/>
      <c r="K15" s="16"/>
      <c r="L15" s="16"/>
      <c r="M15" s="3"/>
      <c r="N15" s="3"/>
    </row>
    <row r="16" spans="1:14" ht="18" customHeight="1" x14ac:dyDescent="0.2">
      <c r="A16" s="11" t="s">
        <v>11</v>
      </c>
      <c r="B16" s="6">
        <v>98.389055481415724</v>
      </c>
      <c r="C16" s="6">
        <v>102.13129012940738</v>
      </c>
      <c r="D16" s="6">
        <v>102.05510851574164</v>
      </c>
      <c r="E16" s="6">
        <f t="shared" si="0"/>
        <v>3.8843634758779055</v>
      </c>
      <c r="F16" s="6">
        <f t="shared" ref="F16:F17" si="1">100*(C16/C15-1)</f>
        <v>0.93508245010354152</v>
      </c>
      <c r="G16" s="6">
        <f>100*(SUM(B14:B16)/SUM(B9:B11)-1)</f>
        <v>1.296329673589014</v>
      </c>
      <c r="H16" s="3"/>
      <c r="I16" s="13"/>
      <c r="J16" s="15"/>
      <c r="K16" s="16"/>
      <c r="L16" s="16"/>
      <c r="M16" s="3"/>
      <c r="N16" s="3"/>
    </row>
    <row r="17" spans="1:14" ht="18" customHeight="1" x14ac:dyDescent="0.2">
      <c r="A17" s="11" t="s">
        <v>12</v>
      </c>
      <c r="B17" s="6">
        <v>100.17482278345358</v>
      </c>
      <c r="C17" s="6">
        <v>102.31459316233349</v>
      </c>
      <c r="D17" s="6">
        <v>102.36384800561795</v>
      </c>
      <c r="E17" s="6">
        <f t="shared" si="0"/>
        <v>3.6920047537404299</v>
      </c>
      <c r="F17" s="6">
        <f t="shared" si="1"/>
        <v>0.17947783944944895</v>
      </c>
      <c r="G17" s="6">
        <f>100*(SUM(B14:B17)/SUM(B9:B12)-1)</f>
        <v>1.8777820374974885</v>
      </c>
      <c r="H17" s="3"/>
      <c r="I17" s="13"/>
      <c r="J17" s="15"/>
      <c r="K17" s="16"/>
      <c r="L17" s="16"/>
      <c r="M17" s="3"/>
      <c r="N17" s="3"/>
    </row>
    <row r="18" spans="1:14" ht="18" customHeight="1" x14ac:dyDescent="0.2">
      <c r="A18" s="21">
        <v>2018</v>
      </c>
      <c r="B18" s="6"/>
      <c r="C18" s="6"/>
      <c r="D18" s="6"/>
      <c r="E18" s="6"/>
      <c r="F18" s="6"/>
      <c r="G18" s="6"/>
      <c r="H18" s="3"/>
      <c r="I18" s="13"/>
      <c r="J18" s="15"/>
      <c r="K18" s="16"/>
      <c r="L18" s="16"/>
      <c r="M18" s="3"/>
      <c r="N18" s="3"/>
    </row>
    <row r="19" spans="1:14" ht="18" customHeight="1" x14ac:dyDescent="0.2">
      <c r="A19" s="11" t="s">
        <v>9</v>
      </c>
      <c r="B19" s="6">
        <v>93.190686988351814</v>
      </c>
      <c r="C19" s="6">
        <v>103.02986676186087</v>
      </c>
      <c r="D19" s="6">
        <v>102.1467007061438</v>
      </c>
      <c r="E19" s="6">
        <f>100*(B19/B14-1)</f>
        <v>2.8990745615418811</v>
      </c>
      <c r="F19" s="6">
        <f>100*(C19/C17-1)</f>
        <v>0.69909245340253889</v>
      </c>
      <c r="G19" s="6">
        <f>100*(SUM(B19:B19)/SUM(B14:B14)-1)</f>
        <v>2.8990745615418811</v>
      </c>
      <c r="H19" s="3"/>
      <c r="I19" s="13"/>
      <c r="J19" s="15"/>
      <c r="K19" s="16"/>
      <c r="L19" s="16"/>
      <c r="M19" s="3"/>
      <c r="N19" s="3"/>
    </row>
    <row r="20" spans="1:14" ht="18" customHeight="1" x14ac:dyDescent="0.2">
      <c r="A20" s="11" t="s">
        <v>10</v>
      </c>
      <c r="B20" s="6">
        <v>111.16075351637139</v>
      </c>
      <c r="C20" s="6">
        <v>97.757609756107414</v>
      </c>
      <c r="D20" s="6">
        <v>99.611348408361209</v>
      </c>
      <c r="E20" s="6">
        <f t="shared" ref="E20:E22" si="2">100*(B20/B15-1)</f>
        <v>-4.4892992107496088</v>
      </c>
      <c r="F20" s="6">
        <f>100*(C20/C19-1)</f>
        <v>-5.1172122914023959</v>
      </c>
      <c r="G20" s="6">
        <f>100*(SUM(B19:B20)/SUM(B14:B15)-1)</f>
        <v>-1.2560229473849938</v>
      </c>
      <c r="H20" s="3"/>
      <c r="I20" s="13"/>
      <c r="J20" s="17"/>
      <c r="K20" s="17"/>
      <c r="L20" s="17"/>
      <c r="M20" s="3"/>
      <c r="N20" s="3"/>
    </row>
    <row r="21" spans="1:14" ht="18" customHeight="1" x14ac:dyDescent="0.2">
      <c r="A21" s="11" t="s">
        <v>11</v>
      </c>
      <c r="B21" s="6">
        <v>94.083800536486024</v>
      </c>
      <c r="C21" s="6">
        <v>97.270146360397064</v>
      </c>
      <c r="D21" s="6">
        <v>97.785089782236554</v>
      </c>
      <c r="E21" s="6">
        <f t="shared" si="2"/>
        <v>-4.3757457817479528</v>
      </c>
      <c r="F21" s="6">
        <f t="shared" ref="F21:F22" si="3">100*(C21/C20-1)</f>
        <v>-0.4986449616827815</v>
      </c>
      <c r="G21" s="6">
        <f>100*(SUM(B19:B21)/SUM(B14:B16)-1)</f>
        <v>-2.2612850763331749</v>
      </c>
      <c r="H21" s="3"/>
      <c r="I21" s="13"/>
      <c r="J21" s="17"/>
      <c r="K21" s="17"/>
      <c r="L21" s="17"/>
      <c r="M21" s="3"/>
      <c r="N21" s="3"/>
    </row>
    <row r="22" spans="1:14" ht="18" customHeight="1" x14ac:dyDescent="0.2">
      <c r="A22" s="11" t="s">
        <v>12</v>
      </c>
      <c r="B22" s="6">
        <v>93.234103788564255</v>
      </c>
      <c r="C22" s="6">
        <v>95.024372048337725</v>
      </c>
      <c r="D22" s="6">
        <v>96.936036825197419</v>
      </c>
      <c r="E22" s="6">
        <f t="shared" si="2"/>
        <v>-6.9286062126538202</v>
      </c>
      <c r="F22" s="6">
        <f t="shared" si="3"/>
        <v>-2.3088012058072649</v>
      </c>
      <c r="G22" s="6">
        <f>100*(SUM(B19:B22)/SUM(B14:B17)-1)</f>
        <v>-3.4142595662621344</v>
      </c>
      <c r="H22" s="3"/>
      <c r="I22" s="13"/>
      <c r="J22" s="17"/>
      <c r="K22" s="17"/>
      <c r="L22" s="17"/>
      <c r="M22" s="3"/>
      <c r="N22" s="3"/>
    </row>
    <row r="23" spans="1:14" ht="18" customHeight="1" x14ac:dyDescent="0.2">
      <c r="A23" s="21">
        <v>2019</v>
      </c>
      <c r="B23" s="6"/>
      <c r="C23" s="6"/>
      <c r="D23" s="6"/>
      <c r="E23" s="6"/>
      <c r="F23" s="6"/>
      <c r="G23" s="6"/>
      <c r="H23" s="3"/>
      <c r="I23" s="13"/>
      <c r="J23" s="17"/>
      <c r="K23" s="17"/>
      <c r="L23" s="17"/>
      <c r="M23" s="3"/>
      <c r="N23" s="3"/>
    </row>
    <row r="24" spans="1:14" ht="18" customHeight="1" x14ac:dyDescent="0.2">
      <c r="A24" s="11" t="s">
        <v>15</v>
      </c>
      <c r="B24" s="6">
        <v>88.056546193165204</v>
      </c>
      <c r="C24" s="6">
        <v>98.052695844823688</v>
      </c>
      <c r="D24" s="6">
        <v>96.664544433072095</v>
      </c>
      <c r="E24" s="6">
        <f>100*(B24/B19-1)</f>
        <v>-5.5092852742123721</v>
      </c>
      <c r="F24" s="6">
        <f>100*(C24/C22-1)</f>
        <v>3.1868916691661919</v>
      </c>
      <c r="G24" s="6">
        <f>100*(SUM(B24:B24)/SUM(B19:B19)-1)</f>
        <v>-5.5092852742123721</v>
      </c>
      <c r="H24" s="3"/>
      <c r="I24" s="13"/>
      <c r="J24" s="17"/>
      <c r="K24" s="17"/>
      <c r="L24" s="17"/>
      <c r="M24" s="3"/>
      <c r="N24" s="3"/>
    </row>
    <row r="25" spans="1:14" ht="18" customHeight="1" x14ac:dyDescent="0.2">
      <c r="A25" s="11" t="s">
        <v>16</v>
      </c>
      <c r="B25" s="6">
        <v>112.68486305577427</v>
      </c>
      <c r="C25" s="6">
        <v>96.440369043182798</v>
      </c>
      <c r="D25" s="6">
        <v>96.519639199068692</v>
      </c>
      <c r="E25" s="6">
        <f t="shared" ref="E25:E27" si="4">100*(B25/B20-1)</f>
        <v>1.3710860093966604</v>
      </c>
      <c r="F25" s="6">
        <f>100*(C25/C24-1)</f>
        <v>-1.6443472438458229</v>
      </c>
      <c r="G25" s="6">
        <f>100*(SUM(B24:B25)/SUM(B19:B20)-1)</f>
        <v>-1.7665797935494831</v>
      </c>
      <c r="H25" s="3"/>
      <c r="I25" s="13"/>
      <c r="J25" s="17"/>
      <c r="K25" s="17"/>
      <c r="L25" s="17"/>
      <c r="M25" s="3"/>
      <c r="N25" s="3"/>
    </row>
    <row r="26" spans="1:14" ht="18" customHeight="1" x14ac:dyDescent="0.2">
      <c r="A26" s="11" t="s">
        <v>17</v>
      </c>
      <c r="B26" s="6">
        <v>91.806568403443549</v>
      </c>
      <c r="C26" s="6">
        <v>95.49721379444145</v>
      </c>
      <c r="D26" s="6">
        <v>95.698647868132497</v>
      </c>
      <c r="E26" s="6">
        <f t="shared" si="4"/>
        <v>-2.4204295745465343</v>
      </c>
      <c r="F26" s="6">
        <f t="shared" ref="F26:F27" si="5">100*(C26/C25-1)</f>
        <v>-0.97796727459539268</v>
      </c>
      <c r="G26" s="6">
        <f>100*(SUM(B24:B26)/SUM(B19:B21)-1)</f>
        <v>-1.9727105177948068</v>
      </c>
      <c r="H26" s="3"/>
      <c r="I26" s="13"/>
      <c r="J26" s="17"/>
      <c r="K26" s="17"/>
      <c r="L26" s="17"/>
      <c r="M26" s="3"/>
      <c r="N26" s="3"/>
    </row>
    <row r="27" spans="1:14" ht="18" customHeight="1" x14ac:dyDescent="0.2">
      <c r="A27" s="11" t="s">
        <v>18</v>
      </c>
      <c r="B27" s="6">
        <v>92.415737771927127</v>
      </c>
      <c r="C27" s="6">
        <v>94.673941909387352</v>
      </c>
      <c r="D27" s="6">
        <v>94.313966076640611</v>
      </c>
      <c r="E27" s="6">
        <f t="shared" si="4"/>
        <v>-0.87775393700679771</v>
      </c>
      <c r="F27" s="6">
        <f t="shared" si="5"/>
        <v>-0.86208995251546572</v>
      </c>
      <c r="G27" s="6">
        <f>100*(SUM(B24:B27)/SUM(B19:B22)-1)</f>
        <v>-1.7120638860255277</v>
      </c>
      <c r="H27" s="3"/>
      <c r="I27" s="13"/>
      <c r="J27" s="17"/>
      <c r="K27" s="17"/>
      <c r="L27" s="17"/>
      <c r="M27" s="3"/>
      <c r="N27" s="3"/>
    </row>
    <row r="28" spans="1:14" ht="18" customHeight="1" x14ac:dyDescent="0.2">
      <c r="A28" s="21">
        <v>2020</v>
      </c>
      <c r="B28" s="6"/>
      <c r="C28" s="6"/>
      <c r="D28" s="6"/>
      <c r="E28" s="6"/>
      <c r="F28" s="6"/>
      <c r="G28" s="6"/>
      <c r="H28" s="3"/>
      <c r="I28" s="13"/>
      <c r="J28" s="17"/>
      <c r="K28" s="17"/>
      <c r="L28" s="17"/>
      <c r="M28" s="3"/>
      <c r="N28" s="3"/>
    </row>
    <row r="29" spans="1:14" ht="18" customHeight="1" x14ac:dyDescent="0.2">
      <c r="A29" s="11" t="s">
        <v>15</v>
      </c>
      <c r="B29" s="6">
        <v>83.518618945751484</v>
      </c>
      <c r="C29" s="6">
        <v>92.623561167125274</v>
      </c>
      <c r="D29" s="6">
        <v>93.164903145275645</v>
      </c>
      <c r="E29" s="6">
        <f>100*(B29/B24-1)</f>
        <v>-5.1534240707773122</v>
      </c>
      <c r="F29" s="6">
        <f>100*(C29/C27-1)</f>
        <v>-2.1657287115228629</v>
      </c>
      <c r="G29" s="6">
        <f>100*(SUM(B29:B29)/SUM(B24:B24)-1)</f>
        <v>-5.1534240707773122</v>
      </c>
      <c r="H29" s="3"/>
      <c r="I29" s="13"/>
      <c r="J29" s="17"/>
      <c r="K29" s="17"/>
      <c r="L29" s="17"/>
      <c r="M29" s="3"/>
      <c r="N29" s="3"/>
    </row>
    <row r="30" spans="1:14" ht="18" customHeight="1" x14ac:dyDescent="0.2">
      <c r="A30" s="11" t="s">
        <v>16</v>
      </c>
      <c r="B30" s="6">
        <v>91.898096005241584</v>
      </c>
      <c r="C30" s="6">
        <v>77.295396169773738</v>
      </c>
      <c r="D30" s="6">
        <v>90.017770807234697</v>
      </c>
      <c r="E30" s="6">
        <f t="shared" ref="E30:E32" si="6">100*(B30/B25-1)</f>
        <v>-18.446813961378396</v>
      </c>
      <c r="F30" s="6">
        <f>100*(C30/C29-1)</f>
        <v>-16.54888324763736</v>
      </c>
      <c r="G30" s="6">
        <f>100*(SUM(B29:B30)/SUM(B24:B25)-1)</f>
        <v>-12.615580608254684</v>
      </c>
      <c r="H30" s="3"/>
      <c r="I30" s="13"/>
      <c r="J30" s="17"/>
      <c r="K30" s="17"/>
      <c r="L30" s="17"/>
      <c r="M30" s="3"/>
      <c r="N30" s="3"/>
    </row>
    <row r="31" spans="1:14" ht="18" customHeight="1" x14ac:dyDescent="0.2">
      <c r="A31" s="11" t="s">
        <v>17</v>
      </c>
      <c r="B31" s="6">
        <v>83.554178209746297</v>
      </c>
      <c r="C31" s="6">
        <v>86.788472408595624</v>
      </c>
      <c r="D31" s="6">
        <v>91.741602353109343</v>
      </c>
      <c r="E31" s="6">
        <f t="shared" si="6"/>
        <v>-8.9888886353230895</v>
      </c>
      <c r="F31" s="6">
        <f t="shared" ref="F31:F32" si="7">100*(C31/C30-1)</f>
        <v>12.281554541710381</v>
      </c>
      <c r="G31" s="6">
        <f>100*(SUM(B29:B31)/SUM(B24:B26)-1)</f>
        <v>-11.47746252122147</v>
      </c>
      <c r="H31" s="3"/>
      <c r="I31" s="13"/>
      <c r="J31" s="17"/>
      <c r="K31" s="17"/>
      <c r="L31" s="17"/>
      <c r="M31" s="3"/>
      <c r="N31" s="3"/>
    </row>
    <row r="32" spans="1:14" ht="18" customHeight="1" x14ac:dyDescent="0.2">
      <c r="A32" s="11" t="s">
        <v>18</v>
      </c>
      <c r="B32" s="6">
        <v>89.950169578501388</v>
      </c>
      <c r="C32" s="6">
        <v>92.427503390566415</v>
      </c>
      <c r="D32" s="6">
        <v>94.770672571914389</v>
      </c>
      <c r="E32" s="6">
        <f t="shared" si="6"/>
        <v>-2.6679094414746918</v>
      </c>
      <c r="F32" s="6">
        <f t="shared" si="7"/>
        <v>6.4974423739393883</v>
      </c>
      <c r="G32" s="6">
        <f>100*(SUM(B29:B32)/SUM(B24:B27)-1)</f>
        <v>-9.3626103554572246</v>
      </c>
      <c r="H32" s="3"/>
      <c r="I32" s="13"/>
      <c r="J32" s="17"/>
      <c r="K32" s="17"/>
      <c r="L32" s="17"/>
      <c r="M32" s="3"/>
      <c r="N32" s="3"/>
    </row>
    <row r="33" spans="1:14" ht="18" customHeight="1" x14ac:dyDescent="0.2">
      <c r="A33" s="21">
        <v>2021</v>
      </c>
      <c r="B33" s="6"/>
      <c r="C33" s="8"/>
      <c r="D33" s="8"/>
      <c r="E33" s="8"/>
      <c r="F33" s="8"/>
      <c r="G33" s="8"/>
      <c r="H33" s="3"/>
      <c r="I33" s="13"/>
      <c r="J33" s="17"/>
      <c r="K33" s="17"/>
      <c r="L33" s="17"/>
      <c r="M33" s="3"/>
      <c r="N33" s="3"/>
    </row>
    <row r="34" spans="1:14" ht="18" customHeight="1" x14ac:dyDescent="0.2">
      <c r="A34" s="12" t="s">
        <v>21</v>
      </c>
      <c r="B34" s="7">
        <v>87.355169144915649</v>
      </c>
      <c r="C34" s="7">
        <v>98.193989035817495</v>
      </c>
      <c r="D34" s="7">
        <v>96.950690393887868</v>
      </c>
      <c r="E34" s="7">
        <f>100*(B34/B29-1)</f>
        <v>4.5936465995159104</v>
      </c>
      <c r="F34" s="7">
        <f>100*(C34/C32-1)</f>
        <v>6.2389282775322075</v>
      </c>
      <c r="G34" s="7">
        <f>100*(SUM(B34:B34)/SUM(B29:B29)-1)</f>
        <v>4.5936465995159104</v>
      </c>
      <c r="H34" s="3"/>
      <c r="I34" s="13"/>
      <c r="J34" s="3"/>
      <c r="K34" s="3"/>
      <c r="L34" s="3"/>
      <c r="M34" s="3"/>
      <c r="N34" s="3"/>
    </row>
    <row r="35" spans="1:14" ht="18" customHeight="1" x14ac:dyDescent="0.2">
      <c r="I35" s="13"/>
    </row>
    <row r="36" spans="1:14" ht="18" customHeight="1" x14ac:dyDescent="0.2">
      <c r="A36" s="9" t="s">
        <v>19</v>
      </c>
      <c r="I36" s="13"/>
    </row>
    <row r="37" spans="1:14" ht="18" customHeight="1" x14ac:dyDescent="0.2">
      <c r="A37" s="10" t="s">
        <v>20</v>
      </c>
      <c r="I37" s="13"/>
    </row>
    <row r="38" spans="1:14" ht="18" customHeight="1" x14ac:dyDescent="0.2">
      <c r="A38" s="10" t="s">
        <v>22</v>
      </c>
      <c r="I38" s="18"/>
    </row>
    <row r="39" spans="1:14" ht="18" customHeight="1" x14ac:dyDescent="0.2">
      <c r="I39" s="3"/>
    </row>
  </sheetData>
  <mergeCells count="3">
    <mergeCell ref="B5:D5"/>
    <mergeCell ref="A5:A6"/>
    <mergeCell ref="E5:G5"/>
  </mergeCells>
  <phoneticPr fontId="0" type="noConversion"/>
  <pageMargins left="0.75" right="0.75" top="1" bottom="1" header="0" footer="0"/>
  <pageSetup paperSize="9" scale="52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</vt:lpstr>
      <vt:lpstr>'2.'!Área_de_impresión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2019-02-15T16:01:15Z</cp:lastPrinted>
  <dcterms:created xsi:type="dcterms:W3CDTF">2007-10-11T15:01:54Z</dcterms:created>
  <dcterms:modified xsi:type="dcterms:W3CDTF">2021-10-21T19:52:01Z</dcterms:modified>
</cp:coreProperties>
</file>